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tabella per il  calcolo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Luisa Belvisi</author>
  </authors>
  <commentList>
    <comment ref="A22" authorId="0">
      <text>
        <r>
          <rPr>
            <b/>
            <sz val="8"/>
            <rFont val="Tahoma"/>
            <family val="0"/>
          </rPr>
          <t>per autobus urbani, vale</t>
        </r>
        <r>
          <rPr>
            <b/>
            <i/>
            <sz val="8"/>
            <rFont val="Tahoma"/>
            <family val="2"/>
          </rPr>
          <t xml:space="preserve"> fino a 20 km/h</t>
        </r>
        <r>
          <rPr>
            <b/>
            <sz val="8"/>
            <rFont val="Tahoma"/>
            <family val="0"/>
          </rPr>
          <t xml:space="preserve">,
per autobus extraurbani, </t>
        </r>
        <r>
          <rPr>
            <b/>
            <i/>
            <sz val="8"/>
            <rFont val="Tahoma"/>
            <family val="2"/>
          </rPr>
          <t>vale '&gt;20 km/h</t>
        </r>
      </text>
    </comment>
  </commentList>
</comments>
</file>

<file path=xl/sharedStrings.xml><?xml version="1.0" encoding="utf-8"?>
<sst xmlns="http://schemas.openxmlformats.org/spreadsheetml/2006/main" count="60" uniqueCount="38">
  <si>
    <t>auto</t>
  </si>
  <si>
    <t>benzina super</t>
  </si>
  <si>
    <t>benzina verde</t>
  </si>
  <si>
    <t>gasolio (diesel)</t>
  </si>
  <si>
    <t>Carburante</t>
  </si>
  <si>
    <t>fino al 1992</t>
  </si>
  <si>
    <t>1993-1996</t>
  </si>
  <si>
    <t>1997-2000</t>
  </si>
  <si>
    <t>dal 2001</t>
  </si>
  <si>
    <t>ciclomotori</t>
  </si>
  <si>
    <t>Veicolo</t>
  </si>
  <si>
    <t>Velocità media</t>
  </si>
  <si>
    <t>CO</t>
  </si>
  <si>
    <t>fino a 20 km/h</t>
  </si>
  <si>
    <t>fino al 1998</t>
  </si>
  <si>
    <t>dal 1999</t>
  </si>
  <si>
    <t>1999 - 2001</t>
  </si>
  <si>
    <t>dal 2002</t>
  </si>
  <si>
    <t>1993 - 1996</t>
  </si>
  <si>
    <t>1997 - 2000</t>
  </si>
  <si>
    <t>Km</t>
  </si>
  <si>
    <t>tot in g</t>
  </si>
  <si>
    <t>Anno di immatricolazione</t>
  </si>
  <si>
    <t>oltre 20 km/h</t>
  </si>
  <si>
    <t>tot in mg</t>
  </si>
  <si>
    <t>gas (GPL/metano)</t>
  </si>
  <si>
    <t>Tabella per il calcolo delle emissioni dei veicoli a motore</t>
  </si>
  <si>
    <t xml:space="preserve">Rilevazione effettuata il  </t>
  </si>
  <si>
    <t>mg/km</t>
  </si>
  <si>
    <t>g/km</t>
  </si>
  <si>
    <t xml:space="preserve">autobus </t>
  </si>
  <si>
    <t>NOx</t>
  </si>
  <si>
    <t>PM10</t>
  </si>
  <si>
    <r>
      <t xml:space="preserve">moto   </t>
    </r>
    <r>
      <rPr>
        <sz val="10"/>
        <rFont val="Arial"/>
        <family val="2"/>
      </rPr>
      <t xml:space="preserve">   (oltre 50cc)</t>
    </r>
  </si>
  <si>
    <t>totale emissioni giornaliere</t>
  </si>
  <si>
    <t>totali parziali</t>
  </si>
  <si>
    <t>Istituto scolastico</t>
  </si>
  <si>
    <t xml:space="preserve">inserire i dati caselle gialle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</si>
</sst>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i/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43"/>
      <name val="Arial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</fills>
  <borders count="74">
    <border>
      <left/>
      <right/>
      <top/>
      <bottom/>
      <diagonal/>
    </border>
    <border>
      <left style="thin">
        <color indexed="51"/>
      </left>
      <right style="thin">
        <color indexed="51"/>
      </right>
      <top style="thin"/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/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51"/>
      </right>
      <top style="thin"/>
      <bottom style="thin">
        <color indexed="22"/>
      </bottom>
    </border>
    <border>
      <left>
        <color indexed="63"/>
      </left>
      <right style="thin">
        <color indexed="51"/>
      </right>
      <top style="thin"/>
      <bottom style="thin">
        <color indexed="22"/>
      </bottom>
    </border>
    <border>
      <left style="thin">
        <color indexed="51"/>
      </left>
      <right style="thin"/>
      <top style="thin"/>
      <bottom style="thin">
        <color indexed="22"/>
      </bottom>
    </border>
    <border>
      <left style="thin"/>
      <right style="thin">
        <color indexed="51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1"/>
      </right>
      <top style="thin">
        <color indexed="22"/>
      </top>
      <bottom style="thin">
        <color indexed="22"/>
      </bottom>
    </border>
    <border>
      <left style="thin">
        <color indexed="51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51"/>
      </right>
      <top style="thin">
        <color indexed="22"/>
      </top>
      <bottom style="thin"/>
    </border>
    <border>
      <left>
        <color indexed="63"/>
      </left>
      <right style="thin">
        <color indexed="51"/>
      </right>
      <top style="thin">
        <color indexed="22"/>
      </top>
      <bottom style="thin"/>
    </border>
    <border>
      <left style="thin">
        <color indexed="51"/>
      </left>
      <right style="thin"/>
      <top style="thin">
        <color indexed="22"/>
      </top>
      <bottom style="thin"/>
    </border>
    <border>
      <left style="thin">
        <color indexed="51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51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1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 style="thin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thin">
        <color indexed="51"/>
      </left>
      <right style="hair">
        <color indexed="22"/>
      </right>
      <top style="thin"/>
      <bottom style="thin">
        <color indexed="22"/>
      </bottom>
    </border>
    <border>
      <left style="hair">
        <color indexed="22"/>
      </left>
      <right style="thin">
        <color indexed="51"/>
      </right>
      <top style="thin"/>
      <bottom style="thin">
        <color indexed="22"/>
      </bottom>
    </border>
    <border>
      <left style="thin">
        <color indexed="51"/>
      </left>
      <right style="hair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thin">
        <color indexed="51"/>
      </right>
      <top style="thin">
        <color indexed="22"/>
      </top>
      <bottom style="thin">
        <color indexed="22"/>
      </bottom>
    </border>
    <border>
      <left style="thin">
        <color indexed="51"/>
      </left>
      <right style="hair">
        <color indexed="22"/>
      </right>
      <top style="thin">
        <color indexed="22"/>
      </top>
      <bottom style="thin"/>
    </border>
    <border>
      <left style="hair">
        <color indexed="22"/>
      </left>
      <right style="thin">
        <color indexed="51"/>
      </right>
      <top style="thin">
        <color indexed="22"/>
      </top>
      <bottom style="thin"/>
    </border>
    <border>
      <left style="thin">
        <color indexed="51"/>
      </left>
      <right style="hair">
        <color indexed="22"/>
      </right>
      <top>
        <color indexed="63"/>
      </top>
      <bottom style="thin">
        <color indexed="22"/>
      </bottom>
    </border>
    <border>
      <left style="hair">
        <color indexed="22"/>
      </left>
      <right style="thin">
        <color indexed="51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61"/>
      </left>
      <right>
        <color indexed="63"/>
      </right>
      <top style="thick">
        <color indexed="61"/>
      </top>
      <bottom style="thick">
        <color indexed="61"/>
      </bottom>
    </border>
    <border>
      <left>
        <color indexed="63"/>
      </left>
      <right style="thick">
        <color indexed="61"/>
      </right>
      <top style="thick">
        <color indexed="61"/>
      </top>
      <bottom style="thick">
        <color indexed="61"/>
      </bottom>
    </border>
    <border>
      <left style="medium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 style="medium">
        <color indexed="50"/>
      </bottom>
    </border>
    <border>
      <left style="thick">
        <color indexed="50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 style="thick">
        <color indexed="50"/>
      </right>
      <top style="thick">
        <color indexed="50"/>
      </top>
      <bottom style="thick">
        <color indexed="5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hair">
        <color indexed="22"/>
      </right>
      <top style="thin"/>
      <bottom>
        <color indexed="63"/>
      </bottom>
    </border>
    <border>
      <left style="thin">
        <color indexed="63"/>
      </left>
      <right style="hair">
        <color indexed="22"/>
      </right>
      <top>
        <color indexed="63"/>
      </top>
      <bottom style="thin"/>
    </border>
    <border>
      <left style="thin"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63"/>
      </left>
      <right style="hair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hair">
        <color indexed="22"/>
      </right>
      <top style="thin">
        <color indexed="22"/>
      </top>
      <bottom style="thin"/>
    </border>
    <border>
      <left style="thin"/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22"/>
      </right>
      <top style="thin"/>
      <bottom>
        <color indexed="63"/>
      </bottom>
    </border>
    <border>
      <left style="thin"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 style="thin"/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22"/>
      </left>
      <right style="thin"/>
      <top style="thin"/>
      <bottom style="hair">
        <color indexed="22"/>
      </bottom>
    </border>
    <border>
      <left>
        <color indexed="63"/>
      </left>
      <right style="hair">
        <color indexed="22"/>
      </right>
      <top style="thin"/>
      <bottom style="hair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4" fillId="0" borderId="1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/>
      <protection/>
    </xf>
    <xf numFmtId="0" fontId="4" fillId="0" borderId="5" xfId="0" applyFont="1" applyFill="1" applyBorder="1" applyAlignment="1" applyProtection="1">
      <alignment horizontal="right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0" fontId="4" fillId="0" borderId="21" xfId="0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 applyProtection="1">
      <alignment horizontal="center" vertical="top" wrapText="1"/>
      <protection/>
    </xf>
    <xf numFmtId="0" fontId="4" fillId="0" borderId="23" xfId="0" applyFont="1" applyFill="1" applyBorder="1" applyAlignment="1" applyProtection="1">
      <alignment horizontal="center" vertical="top" wrapText="1"/>
      <protection/>
    </xf>
    <xf numFmtId="0" fontId="4" fillId="0" borderId="24" xfId="0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right"/>
      <protection/>
    </xf>
    <xf numFmtId="0" fontId="4" fillId="0" borderId="30" xfId="0" applyFont="1" applyFill="1" applyBorder="1" applyAlignment="1" applyProtection="1">
      <alignment horizontal="right"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0" fontId="0" fillId="2" borderId="39" xfId="0" applyFont="1" applyFill="1" applyBorder="1" applyAlignment="1" applyProtection="1">
      <alignment horizontal="center" vertical="center" wrapText="1"/>
      <protection locked="0"/>
    </xf>
    <xf numFmtId="0" fontId="0" fillId="2" borderId="38" xfId="0" applyFont="1" applyFill="1" applyBorder="1" applyAlignment="1" applyProtection="1">
      <alignment horizontal="center" vertical="center" wrapText="1"/>
      <protection locked="0"/>
    </xf>
    <xf numFmtId="0" fontId="0" fillId="2" borderId="4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0" fillId="2" borderId="39" xfId="0" applyFill="1" applyBorder="1" applyAlignment="1" applyProtection="1">
      <alignment horizontal="center" vertical="center" wrapText="1"/>
      <protection locked="0"/>
    </xf>
    <xf numFmtId="0" fontId="0" fillId="2" borderId="40" xfId="0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9" fillId="3" borderId="41" xfId="0" applyFont="1" applyFill="1" applyBorder="1" applyAlignment="1" applyProtection="1">
      <alignment horizontal="center" vertical="center"/>
      <protection/>
    </xf>
    <xf numFmtId="0" fontId="9" fillId="3" borderId="42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9" fillId="4" borderId="43" xfId="0" applyFont="1" applyFill="1" applyBorder="1" applyAlignment="1" applyProtection="1">
      <alignment horizontal="center" vertical="center"/>
      <protection/>
    </xf>
    <xf numFmtId="0" fontId="9" fillId="4" borderId="44" xfId="0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3" fillId="2" borderId="37" xfId="0" applyFont="1" applyFill="1" applyBorder="1" applyAlignment="1" applyProtection="1">
      <alignment horizontal="right" vertical="center" wrapText="1"/>
      <protection/>
    </xf>
    <xf numFmtId="0" fontId="3" fillId="2" borderId="38" xfId="0" applyFont="1" applyFill="1" applyBorder="1" applyAlignment="1" applyProtection="1">
      <alignment horizontal="right" vertical="center" wrapText="1"/>
      <protection/>
    </xf>
    <xf numFmtId="0" fontId="3" fillId="2" borderId="40" xfId="0" applyFont="1" applyFill="1" applyBorder="1" applyAlignment="1" applyProtection="1">
      <alignment horizontal="right" vertical="center" wrapText="1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9" fillId="5" borderId="47" xfId="0" applyFont="1" applyFill="1" applyBorder="1" applyAlignment="1" applyProtection="1">
      <alignment horizontal="center" vertical="center"/>
      <protection/>
    </xf>
    <xf numFmtId="0" fontId="9" fillId="5" borderId="4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right" vertical="center" wrapText="1"/>
      <protection/>
    </xf>
    <xf numFmtId="0" fontId="0" fillId="0" borderId="49" xfId="0" applyFont="1" applyFill="1" applyBorder="1" applyAlignment="1" applyProtection="1">
      <alignment horizontal="right" vertical="center" wrapText="1"/>
      <protection/>
    </xf>
    <xf numFmtId="0" fontId="0" fillId="0" borderId="50" xfId="0" applyFont="1" applyFill="1" applyBorder="1" applyAlignment="1" applyProtection="1">
      <alignment horizontal="right" vertical="center" wrapText="1"/>
      <protection/>
    </xf>
    <xf numFmtId="0" fontId="4" fillId="0" borderId="51" xfId="0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/>
      <protection/>
    </xf>
    <xf numFmtId="0" fontId="4" fillId="0" borderId="53" xfId="0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4" fillId="0" borderId="55" xfId="0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/>
      <protection/>
    </xf>
    <xf numFmtId="0" fontId="4" fillId="0" borderId="57" xfId="0" applyFont="1" applyFill="1" applyBorder="1" applyAlignment="1" applyProtection="1">
      <alignment/>
      <protection/>
    </xf>
    <xf numFmtId="0" fontId="4" fillId="0" borderId="58" xfId="0" applyFont="1" applyFill="1" applyBorder="1" applyAlignment="1" applyProtection="1">
      <alignment vertical="top"/>
      <protection/>
    </xf>
    <xf numFmtId="0" fontId="4" fillId="0" borderId="59" xfId="0" applyFont="1" applyFill="1" applyBorder="1" applyAlignment="1" applyProtection="1">
      <alignment vertical="top"/>
      <protection/>
    </xf>
    <xf numFmtId="0" fontId="0" fillId="0" borderId="60" xfId="0" applyFont="1" applyFill="1" applyBorder="1" applyAlignment="1" applyProtection="1">
      <alignment horizontal="center"/>
      <protection/>
    </xf>
    <xf numFmtId="0" fontId="0" fillId="0" borderId="61" xfId="0" applyFont="1" applyFill="1" applyBorder="1" applyAlignment="1" applyProtection="1">
      <alignment horizont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63" xfId="0" applyFont="1" applyFill="1" applyBorder="1" applyAlignment="1" applyProtection="1">
      <alignment vertical="center"/>
      <protection/>
    </xf>
    <xf numFmtId="0" fontId="0" fillId="0" borderId="64" xfId="0" applyFont="1" applyFill="1" applyBorder="1" applyAlignment="1" applyProtection="1">
      <alignment vertical="center"/>
      <protection/>
    </xf>
    <xf numFmtId="0" fontId="0" fillId="0" borderId="65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wrapText="1"/>
      <protection/>
    </xf>
    <xf numFmtId="0" fontId="0" fillId="0" borderId="69" xfId="0" applyFont="1" applyFill="1" applyBorder="1" applyAlignment="1" applyProtection="1">
      <alignment wrapText="1"/>
      <protection/>
    </xf>
    <xf numFmtId="0" fontId="0" fillId="0" borderId="70" xfId="0" applyFont="1" applyFill="1" applyBorder="1" applyAlignment="1" applyProtection="1">
      <alignment wrapText="1"/>
      <protection/>
    </xf>
    <xf numFmtId="0" fontId="0" fillId="0" borderId="71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vertical="center" wrapText="1"/>
      <protection/>
    </xf>
    <xf numFmtId="0" fontId="0" fillId="0" borderId="63" xfId="0" applyFont="1" applyFill="1" applyBorder="1" applyAlignment="1" applyProtection="1">
      <alignment vertical="center" wrapText="1"/>
      <protection/>
    </xf>
    <xf numFmtId="0" fontId="0" fillId="0" borderId="6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2" xfId="0" applyFont="1" applyFill="1" applyBorder="1" applyAlignment="1" applyProtection="1">
      <alignment horizontal="center"/>
      <protection/>
    </xf>
    <xf numFmtId="0" fontId="3" fillId="0" borderId="62" xfId="0" applyFont="1" applyFill="1" applyBorder="1" applyAlignment="1" applyProtection="1">
      <alignment vertical="center"/>
      <protection/>
    </xf>
    <xf numFmtId="0" fontId="3" fillId="0" borderId="62" xfId="0" applyFont="1" applyFill="1" applyBorder="1" applyAlignment="1" applyProtection="1">
      <alignment wrapText="1"/>
      <protection/>
    </xf>
    <xf numFmtId="0" fontId="0" fillId="0" borderId="6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 applyProtection="1">
      <alignment horizontal="center"/>
      <protection/>
    </xf>
    <xf numFmtId="0" fontId="0" fillId="0" borderId="73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1">
      <selection activeCell="E4" sqref="E4"/>
    </sheetView>
  </sheetViews>
  <sheetFormatPr defaultColWidth="9.140625" defaultRowHeight="12.75"/>
  <cols>
    <col min="1" max="1" width="13.57421875" style="0" customWidth="1"/>
    <col min="2" max="2" width="11.421875" style="0" bestFit="1" customWidth="1"/>
    <col min="3" max="3" width="9.421875" style="0" customWidth="1"/>
    <col min="4" max="5" width="4.7109375" style="0" customWidth="1"/>
    <col min="6" max="6" width="4.7109375" style="1" customWidth="1"/>
    <col min="7" max="9" width="4.7109375" style="0" customWidth="1"/>
    <col min="10" max="10" width="5.00390625" style="0" customWidth="1"/>
    <col min="11" max="18" width="4.7109375" style="0" customWidth="1"/>
    <col min="19" max="19" width="5.28125" style="0" customWidth="1"/>
    <col min="20" max="21" width="4.7109375" style="0" customWidth="1"/>
  </cols>
  <sheetData>
    <row r="1" spans="1:21" ht="35.25" customHeight="1" thickBot="1">
      <c r="A1" s="121" t="s">
        <v>26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ht="18" customHeight="1" thickBot="1" thickTop="1">
      <c r="A2" s="64" t="s">
        <v>36</v>
      </c>
      <c r="B2" s="65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</row>
    <row r="3" spans="1:21" ht="11.25" customHeight="1" thickBot="1" thickTop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 thickBot="1" thickTop="1">
      <c r="A4" s="64" t="s">
        <v>27</v>
      </c>
      <c r="B4" s="81"/>
      <c r="C4" s="71"/>
      <c r="D4" s="72"/>
      <c r="E4" s="18"/>
      <c r="F4" s="18"/>
      <c r="G4" s="18"/>
      <c r="H4" s="18"/>
      <c r="I4" s="18"/>
      <c r="J4" s="18"/>
      <c r="K4" s="69" t="s">
        <v>37</v>
      </c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ht="13.5" thickTop="1">
      <c r="A5" s="19"/>
      <c r="B5" s="19"/>
      <c r="C5" s="19"/>
      <c r="D5" s="20"/>
      <c r="E5" s="20"/>
      <c r="F5" s="21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2.75">
      <c r="A6" s="103" t="s">
        <v>10</v>
      </c>
      <c r="B6" s="106" t="s">
        <v>4</v>
      </c>
      <c r="C6" s="109" t="s">
        <v>22</v>
      </c>
      <c r="D6" s="115" t="s">
        <v>11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1:21" ht="12.75">
      <c r="A7" s="104"/>
      <c r="B7" s="107"/>
      <c r="C7" s="110"/>
      <c r="D7" s="112" t="s">
        <v>13</v>
      </c>
      <c r="E7" s="113"/>
      <c r="F7" s="113"/>
      <c r="G7" s="113"/>
      <c r="H7" s="113"/>
      <c r="I7" s="113"/>
      <c r="J7" s="113"/>
      <c r="K7" s="113"/>
      <c r="L7" s="114"/>
      <c r="M7" s="127" t="s">
        <v>23</v>
      </c>
      <c r="N7" s="128"/>
      <c r="O7" s="128"/>
      <c r="P7" s="128"/>
      <c r="Q7" s="128"/>
      <c r="R7" s="128"/>
      <c r="S7" s="128"/>
      <c r="T7" s="128"/>
      <c r="U7" s="129"/>
    </row>
    <row r="8" spans="1:21" ht="12.75">
      <c r="A8" s="104"/>
      <c r="B8" s="107"/>
      <c r="C8" s="110"/>
      <c r="D8" s="101" t="s">
        <v>12</v>
      </c>
      <c r="E8" s="102"/>
      <c r="F8" s="102"/>
      <c r="G8" s="102" t="s">
        <v>31</v>
      </c>
      <c r="H8" s="102"/>
      <c r="I8" s="102"/>
      <c r="J8" s="102" t="s">
        <v>32</v>
      </c>
      <c r="K8" s="102"/>
      <c r="L8" s="123"/>
      <c r="M8" s="130" t="s">
        <v>12</v>
      </c>
      <c r="N8" s="102"/>
      <c r="O8" s="102"/>
      <c r="P8" s="102" t="s">
        <v>31</v>
      </c>
      <c r="Q8" s="102"/>
      <c r="R8" s="102"/>
      <c r="S8" s="102" t="s">
        <v>32</v>
      </c>
      <c r="T8" s="102"/>
      <c r="U8" s="123"/>
    </row>
    <row r="9" spans="1:21" ht="22.5">
      <c r="A9" s="105"/>
      <c r="B9" s="108"/>
      <c r="C9" s="111"/>
      <c r="D9" s="46" t="s">
        <v>29</v>
      </c>
      <c r="E9" s="47" t="s">
        <v>20</v>
      </c>
      <c r="F9" s="47" t="s">
        <v>21</v>
      </c>
      <c r="G9" s="47" t="s">
        <v>29</v>
      </c>
      <c r="H9" s="47" t="s">
        <v>20</v>
      </c>
      <c r="I9" s="47" t="s">
        <v>21</v>
      </c>
      <c r="J9" s="47" t="s">
        <v>28</v>
      </c>
      <c r="K9" s="47" t="s">
        <v>20</v>
      </c>
      <c r="L9" s="48" t="s">
        <v>24</v>
      </c>
      <c r="M9" s="49" t="s">
        <v>29</v>
      </c>
      <c r="N9" s="47" t="s">
        <v>20</v>
      </c>
      <c r="O9" s="47" t="s">
        <v>21</v>
      </c>
      <c r="P9" s="47" t="s">
        <v>29</v>
      </c>
      <c r="Q9" s="47" t="s">
        <v>20</v>
      </c>
      <c r="R9" s="47" t="s">
        <v>21</v>
      </c>
      <c r="S9" s="47" t="s">
        <v>28</v>
      </c>
      <c r="T9" s="47" t="s">
        <v>20</v>
      </c>
      <c r="U9" s="48" t="s">
        <v>24</v>
      </c>
    </row>
    <row r="10" spans="1:21" ht="12.75">
      <c r="A10" s="124" t="s">
        <v>0</v>
      </c>
      <c r="B10" s="95" t="s">
        <v>1</v>
      </c>
      <c r="C10" s="96"/>
      <c r="D10" s="22">
        <v>32</v>
      </c>
      <c r="E10" s="11"/>
      <c r="F10" s="50">
        <f>D10*E10</f>
        <v>0</v>
      </c>
      <c r="G10" s="51">
        <v>1.6</v>
      </c>
      <c r="H10" s="11"/>
      <c r="I10" s="50">
        <f>G10*H10</f>
        <v>0</v>
      </c>
      <c r="J10" s="51">
        <v>80</v>
      </c>
      <c r="K10" s="11"/>
      <c r="L10" s="24">
        <f aca="true" t="shared" si="0" ref="L10:L25">J10*K10</f>
        <v>0</v>
      </c>
      <c r="M10" s="23">
        <v>20</v>
      </c>
      <c r="N10" s="11"/>
      <c r="O10" s="50">
        <f>M10*N10</f>
        <v>0</v>
      </c>
      <c r="P10" s="51">
        <v>1.9</v>
      </c>
      <c r="Q10" s="11"/>
      <c r="R10" s="50">
        <f>P10*Q10</f>
        <v>0</v>
      </c>
      <c r="S10" s="51">
        <v>80</v>
      </c>
      <c r="T10" s="11"/>
      <c r="U10" s="24">
        <f>S10*T10</f>
        <v>0</v>
      </c>
    </row>
    <row r="11" spans="1:21" ht="12.75">
      <c r="A11" s="104"/>
      <c r="B11" s="97" t="s">
        <v>2</v>
      </c>
      <c r="C11" s="98"/>
      <c r="D11" s="25">
        <v>6</v>
      </c>
      <c r="E11" s="12"/>
      <c r="F11" s="52">
        <f aca="true" t="shared" si="1" ref="F11:F25">D11*E11</f>
        <v>0</v>
      </c>
      <c r="G11" s="53">
        <v>0.44</v>
      </c>
      <c r="H11" s="12"/>
      <c r="I11" s="52">
        <f aca="true" t="shared" si="2" ref="I11:I25">G11*H11</f>
        <v>0</v>
      </c>
      <c r="J11" s="53">
        <v>19</v>
      </c>
      <c r="K11" s="12"/>
      <c r="L11" s="27">
        <f t="shared" si="0"/>
        <v>0</v>
      </c>
      <c r="M11" s="26">
        <v>2.8</v>
      </c>
      <c r="N11" s="12"/>
      <c r="O11" s="52">
        <f aca="true" t="shared" si="3" ref="O11:O25">M11*N11</f>
        <v>0</v>
      </c>
      <c r="P11" s="53">
        <v>0.45</v>
      </c>
      <c r="Q11" s="12"/>
      <c r="R11" s="52">
        <f aca="true" t="shared" si="4" ref="R11:R25">P11*Q11</f>
        <v>0</v>
      </c>
      <c r="S11" s="53">
        <v>19</v>
      </c>
      <c r="T11" s="12"/>
      <c r="U11" s="27">
        <f aca="true" t="shared" si="5" ref="U11:U25">S11*T11</f>
        <v>0</v>
      </c>
    </row>
    <row r="12" spans="1:21" ht="12.75">
      <c r="A12" s="104"/>
      <c r="B12" s="97" t="s">
        <v>25</v>
      </c>
      <c r="C12" s="98"/>
      <c r="D12" s="25">
        <v>2.3</v>
      </c>
      <c r="E12" s="12"/>
      <c r="F12" s="52">
        <f t="shared" si="1"/>
        <v>0</v>
      </c>
      <c r="G12" s="53">
        <v>0.51</v>
      </c>
      <c r="H12" s="12"/>
      <c r="I12" s="52">
        <f t="shared" si="2"/>
        <v>0</v>
      </c>
      <c r="J12" s="53">
        <v>18</v>
      </c>
      <c r="K12" s="12"/>
      <c r="L12" s="27">
        <f t="shared" si="0"/>
        <v>0</v>
      </c>
      <c r="M12" s="26">
        <v>1.1</v>
      </c>
      <c r="N12" s="12"/>
      <c r="O12" s="52">
        <f t="shared" si="3"/>
        <v>0</v>
      </c>
      <c r="P12" s="53">
        <v>0.56</v>
      </c>
      <c r="Q12" s="12"/>
      <c r="R12" s="52">
        <f t="shared" si="4"/>
        <v>0</v>
      </c>
      <c r="S12" s="53">
        <v>18</v>
      </c>
      <c r="T12" s="12"/>
      <c r="U12" s="27">
        <f t="shared" si="5"/>
        <v>0</v>
      </c>
    </row>
    <row r="13" spans="1:21" ht="12.75">
      <c r="A13" s="104"/>
      <c r="B13" s="99" t="s">
        <v>3</v>
      </c>
      <c r="C13" s="60" t="s">
        <v>5</v>
      </c>
      <c r="D13" s="25">
        <v>0.97</v>
      </c>
      <c r="E13" s="12"/>
      <c r="F13" s="52">
        <f t="shared" si="1"/>
        <v>0</v>
      </c>
      <c r="G13" s="53">
        <v>1</v>
      </c>
      <c r="H13" s="12"/>
      <c r="I13" s="52">
        <f t="shared" si="2"/>
        <v>0</v>
      </c>
      <c r="J13" s="53">
        <v>320</v>
      </c>
      <c r="K13" s="12"/>
      <c r="L13" s="27">
        <f t="shared" si="0"/>
        <v>0</v>
      </c>
      <c r="M13" s="26">
        <v>0.65</v>
      </c>
      <c r="N13" s="12"/>
      <c r="O13" s="52">
        <f t="shared" si="3"/>
        <v>0</v>
      </c>
      <c r="P13" s="53">
        <v>0.82</v>
      </c>
      <c r="Q13" s="12"/>
      <c r="R13" s="52">
        <f t="shared" si="4"/>
        <v>0</v>
      </c>
      <c r="S13" s="53">
        <v>217</v>
      </c>
      <c r="T13" s="12"/>
      <c r="U13" s="27">
        <f t="shared" si="5"/>
        <v>0</v>
      </c>
    </row>
    <row r="14" spans="1:21" ht="12.75">
      <c r="A14" s="104"/>
      <c r="B14" s="99"/>
      <c r="C14" s="60" t="s">
        <v>6</v>
      </c>
      <c r="D14" s="25">
        <v>0.86</v>
      </c>
      <c r="E14" s="12"/>
      <c r="F14" s="52">
        <f t="shared" si="1"/>
        <v>0</v>
      </c>
      <c r="G14" s="53">
        <v>1</v>
      </c>
      <c r="H14" s="12"/>
      <c r="I14" s="52">
        <f t="shared" si="2"/>
        <v>0</v>
      </c>
      <c r="J14" s="53">
        <v>124</v>
      </c>
      <c r="K14" s="12"/>
      <c r="L14" s="27">
        <f t="shared" si="0"/>
        <v>0</v>
      </c>
      <c r="M14" s="26">
        <v>0.43</v>
      </c>
      <c r="N14" s="12"/>
      <c r="O14" s="52">
        <f t="shared" si="3"/>
        <v>0</v>
      </c>
      <c r="P14" s="53">
        <v>0.68</v>
      </c>
      <c r="Q14" s="12"/>
      <c r="R14" s="52">
        <f t="shared" si="4"/>
        <v>0</v>
      </c>
      <c r="S14" s="53">
        <v>75</v>
      </c>
      <c r="T14" s="12"/>
      <c r="U14" s="27">
        <f t="shared" si="5"/>
        <v>0</v>
      </c>
    </row>
    <row r="15" spans="1:21" ht="12.75">
      <c r="A15" s="104"/>
      <c r="B15" s="99"/>
      <c r="C15" s="60" t="s">
        <v>7</v>
      </c>
      <c r="D15" s="25">
        <v>0.86</v>
      </c>
      <c r="E15" s="12"/>
      <c r="F15" s="52">
        <f t="shared" si="1"/>
        <v>0</v>
      </c>
      <c r="G15" s="53">
        <v>1</v>
      </c>
      <c r="H15" s="12"/>
      <c r="I15" s="52">
        <f t="shared" si="2"/>
        <v>0</v>
      </c>
      <c r="J15" s="53">
        <v>124</v>
      </c>
      <c r="K15" s="12"/>
      <c r="L15" s="27">
        <f t="shared" si="0"/>
        <v>0</v>
      </c>
      <c r="M15" s="26">
        <v>0.43</v>
      </c>
      <c r="N15" s="12"/>
      <c r="O15" s="52">
        <f t="shared" si="3"/>
        <v>0</v>
      </c>
      <c r="P15" s="53">
        <v>0.68</v>
      </c>
      <c r="Q15" s="12"/>
      <c r="R15" s="52">
        <f t="shared" si="4"/>
        <v>0</v>
      </c>
      <c r="S15" s="53">
        <v>75</v>
      </c>
      <c r="T15" s="12"/>
      <c r="U15" s="27">
        <f t="shared" si="5"/>
        <v>0</v>
      </c>
    </row>
    <row r="16" spans="1:21" ht="12.75">
      <c r="A16" s="105"/>
      <c r="B16" s="100"/>
      <c r="C16" s="61" t="s">
        <v>8</v>
      </c>
      <c r="D16" s="28">
        <v>0.86</v>
      </c>
      <c r="E16" s="16"/>
      <c r="F16" s="54">
        <f t="shared" si="1"/>
        <v>0</v>
      </c>
      <c r="G16" s="55">
        <v>0.76</v>
      </c>
      <c r="H16" s="16"/>
      <c r="I16" s="54">
        <f t="shared" si="2"/>
        <v>0</v>
      </c>
      <c r="J16" s="55">
        <v>94</v>
      </c>
      <c r="K16" s="16"/>
      <c r="L16" s="30">
        <f t="shared" si="0"/>
        <v>0</v>
      </c>
      <c r="M16" s="29">
        <v>0.43</v>
      </c>
      <c r="N16" s="16"/>
      <c r="O16" s="54">
        <f t="shared" si="3"/>
        <v>0</v>
      </c>
      <c r="P16" s="55">
        <v>0.52</v>
      </c>
      <c r="Q16" s="16"/>
      <c r="R16" s="54">
        <f t="shared" si="4"/>
        <v>0</v>
      </c>
      <c r="S16" s="55">
        <v>59</v>
      </c>
      <c r="T16" s="16"/>
      <c r="U16" s="30">
        <f t="shared" si="5"/>
        <v>0</v>
      </c>
    </row>
    <row r="17" spans="1:21" ht="12.75">
      <c r="A17" s="125" t="s">
        <v>33</v>
      </c>
      <c r="B17" s="92"/>
      <c r="C17" s="62" t="s">
        <v>14</v>
      </c>
      <c r="D17" s="22">
        <v>31</v>
      </c>
      <c r="E17" s="15"/>
      <c r="F17" s="50">
        <f t="shared" si="1"/>
        <v>0</v>
      </c>
      <c r="G17" s="51">
        <v>0.11</v>
      </c>
      <c r="H17" s="15"/>
      <c r="I17" s="50">
        <f t="shared" si="2"/>
        <v>0</v>
      </c>
      <c r="J17" s="51">
        <v>40</v>
      </c>
      <c r="K17" s="15"/>
      <c r="L17" s="24">
        <f t="shared" si="0"/>
        <v>0</v>
      </c>
      <c r="M17" s="23">
        <v>19</v>
      </c>
      <c r="N17" s="15"/>
      <c r="O17" s="50">
        <f t="shared" si="3"/>
        <v>0</v>
      </c>
      <c r="P17" s="51">
        <v>0.16</v>
      </c>
      <c r="Q17" s="15"/>
      <c r="R17" s="50">
        <f t="shared" si="4"/>
        <v>0</v>
      </c>
      <c r="S17" s="51">
        <v>40</v>
      </c>
      <c r="T17" s="15"/>
      <c r="U17" s="31">
        <f t="shared" si="5"/>
        <v>0</v>
      </c>
    </row>
    <row r="18" spans="1:21" ht="12.75">
      <c r="A18" s="126"/>
      <c r="B18" s="93"/>
      <c r="C18" s="61" t="s">
        <v>15</v>
      </c>
      <c r="D18" s="28">
        <v>12</v>
      </c>
      <c r="E18" s="16"/>
      <c r="F18" s="54">
        <f t="shared" si="1"/>
        <v>0</v>
      </c>
      <c r="G18" s="55">
        <v>0.14</v>
      </c>
      <c r="H18" s="16"/>
      <c r="I18" s="54">
        <f t="shared" si="2"/>
        <v>0</v>
      </c>
      <c r="J18" s="55">
        <v>40</v>
      </c>
      <c r="K18" s="16"/>
      <c r="L18" s="30">
        <f t="shared" si="0"/>
        <v>0</v>
      </c>
      <c r="M18" s="29">
        <v>6</v>
      </c>
      <c r="N18" s="16"/>
      <c r="O18" s="54">
        <f t="shared" si="3"/>
        <v>0</v>
      </c>
      <c r="P18" s="55">
        <v>0.19</v>
      </c>
      <c r="Q18" s="16"/>
      <c r="R18" s="54">
        <f t="shared" si="4"/>
        <v>0</v>
      </c>
      <c r="S18" s="55">
        <v>40</v>
      </c>
      <c r="T18" s="16"/>
      <c r="U18" s="30">
        <f t="shared" si="5"/>
        <v>0</v>
      </c>
    </row>
    <row r="19" spans="1:21" ht="12.75">
      <c r="A19" s="118" t="s">
        <v>9</v>
      </c>
      <c r="B19" s="92"/>
      <c r="C19" s="63" t="s">
        <v>14</v>
      </c>
      <c r="D19" s="32">
        <v>15</v>
      </c>
      <c r="E19" s="15"/>
      <c r="F19" s="56">
        <f t="shared" si="1"/>
        <v>0</v>
      </c>
      <c r="G19" s="57">
        <v>0.03</v>
      </c>
      <c r="H19" s="15"/>
      <c r="I19" s="56">
        <f t="shared" si="2"/>
        <v>0</v>
      </c>
      <c r="J19" s="57">
        <v>120</v>
      </c>
      <c r="K19" s="15"/>
      <c r="L19" s="31">
        <f t="shared" si="0"/>
        <v>0</v>
      </c>
      <c r="M19" s="33">
        <v>15</v>
      </c>
      <c r="N19" s="15"/>
      <c r="O19" s="56">
        <f t="shared" si="3"/>
        <v>0</v>
      </c>
      <c r="P19" s="57">
        <v>0.03</v>
      </c>
      <c r="Q19" s="15"/>
      <c r="R19" s="56">
        <f t="shared" si="4"/>
        <v>0</v>
      </c>
      <c r="S19" s="57">
        <v>120</v>
      </c>
      <c r="T19" s="15"/>
      <c r="U19" s="31">
        <f t="shared" si="5"/>
        <v>0</v>
      </c>
    </row>
    <row r="20" spans="1:21" ht="12.75">
      <c r="A20" s="119"/>
      <c r="B20" s="94"/>
      <c r="C20" s="60" t="s">
        <v>16</v>
      </c>
      <c r="D20" s="25">
        <v>7.5</v>
      </c>
      <c r="E20" s="12"/>
      <c r="F20" s="52">
        <f t="shared" si="1"/>
        <v>0</v>
      </c>
      <c r="G20" s="53">
        <v>0.03</v>
      </c>
      <c r="H20" s="12"/>
      <c r="I20" s="52">
        <f t="shared" si="2"/>
        <v>0</v>
      </c>
      <c r="J20" s="53">
        <v>120</v>
      </c>
      <c r="K20" s="12"/>
      <c r="L20" s="27">
        <f t="shared" si="0"/>
        <v>0</v>
      </c>
      <c r="M20" s="26">
        <v>7.5</v>
      </c>
      <c r="N20" s="12"/>
      <c r="O20" s="52">
        <f t="shared" si="3"/>
        <v>0</v>
      </c>
      <c r="P20" s="53">
        <v>0.03</v>
      </c>
      <c r="Q20" s="12"/>
      <c r="R20" s="52">
        <f t="shared" si="4"/>
        <v>0</v>
      </c>
      <c r="S20" s="53">
        <v>120</v>
      </c>
      <c r="T20" s="12"/>
      <c r="U20" s="27">
        <f t="shared" si="5"/>
        <v>0</v>
      </c>
    </row>
    <row r="21" spans="1:21" ht="12.75">
      <c r="A21" s="120"/>
      <c r="B21" s="93"/>
      <c r="C21" s="61" t="s">
        <v>17</v>
      </c>
      <c r="D21" s="28">
        <v>1.5</v>
      </c>
      <c r="E21" s="16"/>
      <c r="F21" s="54">
        <f t="shared" si="1"/>
        <v>0</v>
      </c>
      <c r="G21" s="55">
        <v>0.01</v>
      </c>
      <c r="H21" s="16"/>
      <c r="I21" s="54">
        <f t="shared" si="2"/>
        <v>0</v>
      </c>
      <c r="J21" s="55">
        <v>120</v>
      </c>
      <c r="K21" s="16"/>
      <c r="L21" s="30">
        <f t="shared" si="0"/>
        <v>0</v>
      </c>
      <c r="M21" s="29">
        <v>1.5</v>
      </c>
      <c r="N21" s="16"/>
      <c r="O21" s="54">
        <f t="shared" si="3"/>
        <v>0</v>
      </c>
      <c r="P21" s="55">
        <v>0.01</v>
      </c>
      <c r="Q21" s="16"/>
      <c r="R21" s="54">
        <f t="shared" si="4"/>
        <v>0</v>
      </c>
      <c r="S21" s="55">
        <v>120</v>
      </c>
      <c r="T21" s="16"/>
      <c r="U21" s="30">
        <f t="shared" si="5"/>
        <v>0</v>
      </c>
    </row>
    <row r="22" spans="1:21" ht="12.75">
      <c r="A22" s="118" t="s">
        <v>30</v>
      </c>
      <c r="B22" s="92"/>
      <c r="C22" s="63" t="s">
        <v>5</v>
      </c>
      <c r="D22" s="32">
        <v>6.34</v>
      </c>
      <c r="E22" s="15"/>
      <c r="F22" s="56">
        <f t="shared" si="1"/>
        <v>0</v>
      </c>
      <c r="G22" s="57">
        <v>18.86</v>
      </c>
      <c r="H22" s="15"/>
      <c r="I22" s="56">
        <f t="shared" si="2"/>
        <v>0</v>
      </c>
      <c r="J22" s="57">
        <v>890</v>
      </c>
      <c r="K22" s="15"/>
      <c r="L22" s="31">
        <f t="shared" si="0"/>
        <v>0</v>
      </c>
      <c r="M22" s="33">
        <v>3.78</v>
      </c>
      <c r="N22" s="15"/>
      <c r="O22" s="56">
        <f t="shared" si="3"/>
        <v>0</v>
      </c>
      <c r="P22" s="57">
        <v>13.17</v>
      </c>
      <c r="Q22" s="15"/>
      <c r="R22" s="56">
        <f t="shared" si="4"/>
        <v>0</v>
      </c>
      <c r="S22" s="57">
        <v>540</v>
      </c>
      <c r="T22" s="15"/>
      <c r="U22" s="31">
        <f t="shared" si="5"/>
        <v>0</v>
      </c>
    </row>
    <row r="23" spans="1:21" ht="12.75">
      <c r="A23" s="119"/>
      <c r="B23" s="94"/>
      <c r="C23" s="60" t="s">
        <v>18</v>
      </c>
      <c r="D23" s="34">
        <v>3.78</v>
      </c>
      <c r="E23" s="13"/>
      <c r="F23" s="52">
        <f t="shared" si="1"/>
        <v>0</v>
      </c>
      <c r="G23" s="58">
        <v>13.55</v>
      </c>
      <c r="H23" s="13"/>
      <c r="I23" s="52">
        <f t="shared" si="2"/>
        <v>0</v>
      </c>
      <c r="J23" s="58">
        <v>540</v>
      </c>
      <c r="K23" s="13"/>
      <c r="L23" s="27">
        <f t="shared" si="0"/>
        <v>0</v>
      </c>
      <c r="M23" s="26">
        <v>1.89</v>
      </c>
      <c r="N23" s="13"/>
      <c r="O23" s="52">
        <f t="shared" si="3"/>
        <v>0</v>
      </c>
      <c r="P23" s="53">
        <v>9.22</v>
      </c>
      <c r="Q23" s="13"/>
      <c r="R23" s="52">
        <f t="shared" si="4"/>
        <v>0</v>
      </c>
      <c r="S23" s="53">
        <v>360</v>
      </c>
      <c r="T23" s="13"/>
      <c r="U23" s="27">
        <f t="shared" si="5"/>
        <v>0</v>
      </c>
    </row>
    <row r="24" spans="1:21" ht="12.75">
      <c r="A24" s="119"/>
      <c r="B24" s="94"/>
      <c r="C24" s="60" t="s">
        <v>19</v>
      </c>
      <c r="D24" s="34">
        <v>3.02</v>
      </c>
      <c r="E24" s="13"/>
      <c r="F24" s="52">
        <f t="shared" si="1"/>
        <v>0</v>
      </c>
      <c r="G24" s="58">
        <v>9.67</v>
      </c>
      <c r="H24" s="13"/>
      <c r="I24" s="52">
        <f t="shared" si="2"/>
        <v>0</v>
      </c>
      <c r="J24" s="58">
        <v>345</v>
      </c>
      <c r="K24" s="13"/>
      <c r="L24" s="27">
        <f t="shared" si="0"/>
        <v>0</v>
      </c>
      <c r="M24" s="26">
        <v>1.51</v>
      </c>
      <c r="N24" s="13"/>
      <c r="O24" s="52">
        <f t="shared" si="3"/>
        <v>0</v>
      </c>
      <c r="P24" s="53">
        <v>6.58</v>
      </c>
      <c r="Q24" s="13"/>
      <c r="R24" s="52">
        <f t="shared" si="4"/>
        <v>0</v>
      </c>
      <c r="S24" s="53">
        <v>230</v>
      </c>
      <c r="T24" s="13"/>
      <c r="U24" s="27">
        <f t="shared" si="5"/>
        <v>0</v>
      </c>
    </row>
    <row r="25" spans="1:21" ht="12.75">
      <c r="A25" s="120"/>
      <c r="B25" s="93"/>
      <c r="C25" s="61" t="s">
        <v>8</v>
      </c>
      <c r="D25" s="35">
        <v>2.12</v>
      </c>
      <c r="E25" s="14"/>
      <c r="F25" s="54">
        <f t="shared" si="1"/>
        <v>0</v>
      </c>
      <c r="G25" s="59">
        <v>6.78</v>
      </c>
      <c r="H25" s="14"/>
      <c r="I25" s="54">
        <f t="shared" si="2"/>
        <v>0</v>
      </c>
      <c r="J25" s="59">
        <v>240</v>
      </c>
      <c r="K25" s="14"/>
      <c r="L25" s="30">
        <f t="shared" si="0"/>
        <v>0</v>
      </c>
      <c r="M25" s="29">
        <v>1.06</v>
      </c>
      <c r="N25" s="14"/>
      <c r="O25" s="54">
        <f t="shared" si="3"/>
        <v>0</v>
      </c>
      <c r="P25" s="55">
        <v>4.61</v>
      </c>
      <c r="Q25" s="14"/>
      <c r="R25" s="54">
        <f t="shared" si="4"/>
        <v>0</v>
      </c>
      <c r="S25" s="55">
        <v>160</v>
      </c>
      <c r="T25" s="14"/>
      <c r="U25" s="30">
        <f t="shared" si="5"/>
        <v>0</v>
      </c>
    </row>
    <row r="26" spans="1:21" ht="12.75">
      <c r="A26" s="89" t="s">
        <v>35</v>
      </c>
      <c r="B26" s="90"/>
      <c r="C26" s="91"/>
      <c r="D26" s="36"/>
      <c r="E26" s="37"/>
      <c r="F26" s="38">
        <f>SUM(F10:F25)</f>
        <v>0</v>
      </c>
      <c r="G26" s="37"/>
      <c r="H26" s="37"/>
      <c r="I26" s="38">
        <f>SUM(I10:I25)</f>
        <v>0</v>
      </c>
      <c r="J26" s="37"/>
      <c r="K26" s="37"/>
      <c r="L26" s="38">
        <f>SUM(L10:L25)</f>
        <v>0</v>
      </c>
      <c r="M26" s="39"/>
      <c r="N26" s="37"/>
      <c r="O26" s="38">
        <f>SUM(O10:O25)</f>
        <v>0</v>
      </c>
      <c r="P26" s="39"/>
      <c r="Q26" s="37"/>
      <c r="R26" s="38">
        <f>SUM(R10:R25)</f>
        <v>0</v>
      </c>
      <c r="S26" s="39"/>
      <c r="T26" s="37"/>
      <c r="U26" s="40">
        <f>SUM(U10:U25)</f>
        <v>0</v>
      </c>
    </row>
    <row r="27" spans="1:22" ht="13.5" thickBot="1">
      <c r="A27" s="45"/>
      <c r="B27" s="41"/>
      <c r="C27" s="41"/>
      <c r="D27" s="42"/>
      <c r="E27" s="42"/>
      <c r="F27" s="43"/>
      <c r="G27" s="42"/>
      <c r="H27" s="42"/>
      <c r="I27" s="43"/>
      <c r="J27" s="42"/>
      <c r="K27" s="42"/>
      <c r="L27" s="43"/>
      <c r="M27" s="41"/>
      <c r="N27" s="42"/>
      <c r="O27" s="43"/>
      <c r="P27" s="41"/>
      <c r="Q27" s="42"/>
      <c r="R27" s="43"/>
      <c r="S27" s="41"/>
      <c r="T27" s="42"/>
      <c r="U27" s="43"/>
      <c r="V27" s="2"/>
    </row>
    <row r="28" spans="1:21" s="10" customFormat="1" ht="17.25" customHeight="1" thickBot="1" thickTop="1">
      <c r="A28" s="82" t="s">
        <v>34</v>
      </c>
      <c r="B28" s="83"/>
      <c r="C28" s="84"/>
      <c r="D28" s="44"/>
      <c r="E28" s="85" t="s">
        <v>12</v>
      </c>
      <c r="F28" s="86"/>
      <c r="G28" s="87">
        <f>F26+O26</f>
        <v>0</v>
      </c>
      <c r="H28" s="88"/>
      <c r="I28" s="44"/>
      <c r="J28" s="44"/>
      <c r="K28" s="73" t="s">
        <v>31</v>
      </c>
      <c r="L28" s="74"/>
      <c r="M28" s="75">
        <f>I26+R26</f>
        <v>0</v>
      </c>
      <c r="N28" s="76"/>
      <c r="O28" s="44"/>
      <c r="P28" s="44"/>
      <c r="Q28" s="77" t="s">
        <v>32</v>
      </c>
      <c r="R28" s="78"/>
      <c r="S28" s="79">
        <f>L26+H30</f>
        <v>0</v>
      </c>
      <c r="T28" s="80"/>
      <c r="U28" s="44"/>
    </row>
    <row r="29" spans="1:21" ht="13.5" thickTop="1">
      <c r="A29" s="3"/>
      <c r="B29" s="4"/>
      <c r="C29" s="4"/>
      <c r="D29" s="6"/>
      <c r="E29" s="7"/>
      <c r="F29" s="5"/>
      <c r="G29" s="6"/>
      <c r="H29" s="9"/>
      <c r="I29" s="4"/>
      <c r="J29" s="6"/>
      <c r="K29" s="9"/>
      <c r="L29" s="4"/>
      <c r="M29" s="4"/>
      <c r="N29" s="8"/>
      <c r="O29" s="4"/>
      <c r="P29" s="4"/>
      <c r="Q29" s="8"/>
      <c r="R29" s="4"/>
      <c r="S29" s="4"/>
      <c r="T29" s="8"/>
      <c r="U29" s="4"/>
    </row>
  </sheetData>
  <sheetProtection sheet="1" objects="1" scenarios="1"/>
  <mergeCells count="37">
    <mergeCell ref="A22:A25"/>
    <mergeCell ref="A1:U1"/>
    <mergeCell ref="J8:L8"/>
    <mergeCell ref="A10:A16"/>
    <mergeCell ref="A17:A18"/>
    <mergeCell ref="A19:A21"/>
    <mergeCell ref="M7:U7"/>
    <mergeCell ref="M8:O8"/>
    <mergeCell ref="P8:R8"/>
    <mergeCell ref="S8:U8"/>
    <mergeCell ref="D8:F8"/>
    <mergeCell ref="G8:I8"/>
    <mergeCell ref="A6:A9"/>
    <mergeCell ref="B6:B9"/>
    <mergeCell ref="C6:C9"/>
    <mergeCell ref="D7:L7"/>
    <mergeCell ref="D6:U6"/>
    <mergeCell ref="B17:B18"/>
    <mergeCell ref="B19:B21"/>
    <mergeCell ref="B22:B25"/>
    <mergeCell ref="B10:C10"/>
    <mergeCell ref="B11:C11"/>
    <mergeCell ref="B12:C12"/>
    <mergeCell ref="B13:B16"/>
    <mergeCell ref="A28:C28"/>
    <mergeCell ref="E28:F28"/>
    <mergeCell ref="G28:H28"/>
    <mergeCell ref="A26:C26"/>
    <mergeCell ref="K28:L28"/>
    <mergeCell ref="M28:N28"/>
    <mergeCell ref="Q28:R28"/>
    <mergeCell ref="S28:T28"/>
    <mergeCell ref="A2:B2"/>
    <mergeCell ref="C2:U2"/>
    <mergeCell ref="K4:U4"/>
    <mergeCell ref="C4:D4"/>
    <mergeCell ref="A4:B4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Dott. Crovetto Matteo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 Crovetto Matteo</dc:creator>
  <cp:keywords/>
  <dc:description/>
  <cp:lastModifiedBy>Luisa Belvisi</cp:lastModifiedBy>
  <cp:lastPrinted>2002-12-05T12:24:51Z</cp:lastPrinted>
  <dcterms:created xsi:type="dcterms:W3CDTF">2002-10-13T12:35:40Z</dcterms:created>
  <dcterms:modified xsi:type="dcterms:W3CDTF">2002-12-05T12:46:43Z</dcterms:modified>
  <cp:category/>
  <cp:version/>
  <cp:contentType/>
  <cp:contentStatus/>
</cp:coreProperties>
</file>